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tlantic\Desktop\Мои документы\сессии 4 созыва\2022\41 сессия\Решение 41-160\"/>
    </mc:Choice>
  </mc:AlternateContent>
  <bookViews>
    <workbookView xWindow="120" yWindow="120" windowWidth="9720" windowHeight="7320"/>
  </bookViews>
  <sheets>
    <sheet name="Приложение 1" sheetId="1" r:id="rId1"/>
  </sheets>
  <definedNames>
    <definedName name="_xlnm.Print_Titles" localSheetId="0">'Приложение 1'!$12:$12</definedName>
    <definedName name="_xlnm.Print_Area" localSheetId="0">'Приложение 1'!$A$1:$K$60</definedName>
  </definedNames>
  <calcPr calcId="162913" calcOnSave="0"/>
</workbook>
</file>

<file path=xl/calcChain.xml><?xml version="1.0" encoding="utf-8"?>
<calcChain xmlns="http://schemas.openxmlformats.org/spreadsheetml/2006/main">
  <c r="J15" i="1" l="1"/>
  <c r="K15" i="1"/>
  <c r="K14" i="1" s="1"/>
  <c r="I15" i="1"/>
  <c r="I14" i="1" s="1"/>
  <c r="J58" i="1"/>
  <c r="J57" i="1" s="1"/>
  <c r="K58" i="1"/>
  <c r="K57" i="1" s="1"/>
  <c r="I58" i="1"/>
  <c r="I48" i="1"/>
  <c r="J46" i="1"/>
  <c r="K46" i="1"/>
  <c r="I46" i="1"/>
  <c r="K28" i="1"/>
  <c r="J28" i="1"/>
  <c r="I28" i="1"/>
  <c r="J14" i="1"/>
  <c r="J31" i="1"/>
  <c r="K31" i="1"/>
  <c r="J30" i="1"/>
  <c r="K30" i="1"/>
  <c r="J48" i="1"/>
  <c r="K48" i="1"/>
  <c r="I26" i="1"/>
  <c r="I22" i="1"/>
  <c r="I24" i="1"/>
  <c r="I30" i="1"/>
  <c r="I34" i="1"/>
  <c r="I37" i="1"/>
  <c r="I39" i="1"/>
  <c r="I42" i="1"/>
  <c r="I41" i="1" s="1"/>
  <c r="I50" i="1"/>
  <c r="I54" i="1"/>
  <c r="I53" i="1" s="1"/>
  <c r="I52" i="1" s="1"/>
  <c r="J50" i="1"/>
  <c r="K50" i="1"/>
  <c r="J54" i="1"/>
  <c r="J53" i="1" s="1"/>
  <c r="J52" i="1" s="1"/>
  <c r="K54" i="1"/>
  <c r="K53" i="1" s="1"/>
  <c r="K52" i="1" s="1"/>
  <c r="J22" i="1"/>
  <c r="J24" i="1"/>
  <c r="J26" i="1"/>
  <c r="K22" i="1"/>
  <c r="K24" i="1"/>
  <c r="K26" i="1"/>
  <c r="K39" i="1"/>
  <c r="K34" i="1"/>
  <c r="K37" i="1"/>
  <c r="K42" i="1"/>
  <c r="K41" i="1" s="1"/>
  <c r="J34" i="1"/>
  <c r="J37" i="1"/>
  <c r="J39" i="1"/>
  <c r="J42" i="1"/>
  <c r="J41" i="1" s="1"/>
  <c r="I31" i="1"/>
  <c r="K36" i="1" l="1"/>
  <c r="I36" i="1"/>
  <c r="I33" i="1" s="1"/>
  <c r="I57" i="1"/>
  <c r="I56" i="1" s="1"/>
  <c r="K45" i="1"/>
  <c r="K44" i="1" s="1"/>
  <c r="K21" i="1"/>
  <c r="K20" i="1" s="1"/>
  <c r="J21" i="1"/>
  <c r="J20" i="1" s="1"/>
  <c r="K56" i="1"/>
  <c r="K33" i="1"/>
  <c r="I21" i="1"/>
  <c r="I20" i="1" s="1"/>
  <c r="J36" i="1"/>
  <c r="J33" i="1" s="1"/>
  <c r="J56" i="1"/>
  <c r="J45" i="1"/>
  <c r="J44" i="1" s="1"/>
  <c r="I45" i="1"/>
  <c r="I44" i="1" s="1"/>
  <c r="K13" i="1" l="1"/>
  <c r="K60" i="1" s="1"/>
  <c r="I13" i="1"/>
  <c r="I60" i="1" s="1"/>
  <c r="J13" i="1"/>
  <c r="J60" i="1" s="1"/>
  <c r="L13" i="1" l="1"/>
</calcChain>
</file>

<file path=xl/sharedStrings.xml><?xml version="1.0" encoding="utf-8"?>
<sst xmlns="http://schemas.openxmlformats.org/spreadsheetml/2006/main" count="398" uniqueCount="111">
  <si>
    <t>00</t>
  </si>
  <si>
    <t>000</t>
  </si>
  <si>
    <t>0000</t>
  </si>
  <si>
    <t>02</t>
  </si>
  <si>
    <t>10</t>
  </si>
  <si>
    <t>03</t>
  </si>
  <si>
    <t>04</t>
  </si>
  <si>
    <t>ПРОГНОЗ</t>
  </si>
  <si>
    <t xml:space="preserve">Коды классификации доходов местного бюджета </t>
  </si>
  <si>
    <t>Налоговые и неналоговые доходы</t>
  </si>
  <si>
    <t xml:space="preserve">1 </t>
  </si>
  <si>
    <t>Налоги на прибыль, доходы</t>
  </si>
  <si>
    <t>01</t>
  </si>
  <si>
    <t>Налог на доходы физических лиц</t>
  </si>
  <si>
    <t>020</t>
  </si>
  <si>
    <t>Налоги на совокупный доход</t>
  </si>
  <si>
    <t>05</t>
  </si>
  <si>
    <t>Единый сельскохозяйственный налог</t>
  </si>
  <si>
    <t>Налоги на имущество</t>
  </si>
  <si>
    <t>1</t>
  </si>
  <si>
    <t>06</t>
  </si>
  <si>
    <t>Налог на имущество физических лиц</t>
  </si>
  <si>
    <t>030</t>
  </si>
  <si>
    <t>Земельный налог</t>
  </si>
  <si>
    <t>010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</si>
  <si>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</si>
  <si>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</si>
  <si>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</si>
  <si>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</si>
  <si>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</si>
  <si>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11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</si>
  <si>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</si>
  <si>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Наименование кодов классификации доходов местного бюджета</t>
  </si>
  <si>
    <t>Сумма, рублей</t>
  </si>
  <si>
    <t>Итого доходов</t>
  </si>
  <si>
    <t>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</si>
  <si>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</si>
  <si>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</si>
  <si>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</si>
  <si>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</si>
  <si>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</si>
  <si>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</si>
  <si>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</si>
  <si>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</si>
  <si>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</si>
  <si>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</si>
  <si>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</si>
  <si>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</si>
  <si>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</si>
  <si>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</si>
  <si>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</si>
  <si>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</si>
  <si>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120</t>
  </si>
  <si>
    <t>13</t>
  </si>
  <si>
    <t>130</t>
  </si>
  <si>
    <t>Доходы от продажи материальных и нематериальных активов</t>
  </si>
  <si>
    <t>14</t>
  </si>
  <si>
    <t>025</t>
  </si>
  <si>
    <t>Доходы от компенсации затрат государства</t>
  </si>
  <si>
    <t>Доходы от оказания платных услуг и компенсации затрат государства</t>
  </si>
  <si>
    <t>Вид доходов  бюджета</t>
  </si>
  <si>
    <t>Подвид доходов бюджета</t>
  </si>
  <si>
    <t>Группа подвида доходов бюджета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</si>
  <si>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</si>
  <si>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231</t>
  </si>
  <si>
    <t>241</t>
  </si>
  <si>
    <t>251</t>
  </si>
  <si>
    <t>065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</si>
  <si>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</si>
  <si>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сельских поселений</t>
  </si>
  <si>
    <t>060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</si>
  <si>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</si>
  <si>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</si>
  <si>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</si>
  <si>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сельских поселений (за исключением земельных участков)</t>
  </si>
  <si>
    <t>075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</si>
  <si>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</si>
  <si>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035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</si>
  <si>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</si>
  <si>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</si>
  <si>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</si>
  <si>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261</t>
  </si>
  <si>
    <t>Груп-па дохо-дов</t>
  </si>
  <si>
    <t>Под- груп-па дохо-дов</t>
  </si>
  <si>
    <t>Ста-тья до-хо-дов</t>
  </si>
  <si>
    <t>Под- ста-  тья дохо- дов</t>
  </si>
  <si>
    <t>Эле- мент дохо-дов</t>
  </si>
  <si>
    <t>Аналити-ческая группа подвида доходов бюджета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</si>
  <si>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</si>
  <si>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</si>
  <si>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2023 год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</si>
  <si>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</si>
  <si>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</si>
  <si>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</si>
  <si>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</si>
  <si>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</si>
  <si>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2024 год</t>
  </si>
  <si>
    <t>Приложение № 1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</si>
  <si>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</si>
  <si>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050</t>
  </si>
  <si>
    <t>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</si>
  <si>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</si>
  <si>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</si>
  <si>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</si>
  <si>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2025 год</t>
  </si>
  <si>
    <t>и на плановый период 2024 и 2025 годов"</t>
  </si>
  <si>
    <t>"О бюджете поселения на 2023 год</t>
  </si>
  <si>
    <t>поступлений налоговых и неналоговых доходов в местный бюджет на 2023 год и на плановый период 2024 и 2025 годов</t>
  </si>
  <si>
    <t>080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</si>
  <si>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</si>
  <si>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к решению Совета Орловского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</si>
</sst>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0"/>
      <name val="Arial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 Cyr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3" fillId="0" borderId="0"/>
    <xf numFmtId="0" fontId="4" fillId="0" borderId="0"/>
  </cellStyleXfs>
  <cellXfs count="40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/>
    </xf>
    <xf numFmtId="0" fontId="1" fillId="2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4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49" fontId="1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2" applyNumberFormat="1" applyFont="1" applyFill="1" applyBorder="1" applyAlignment="1" applyProtection="1">
      <alignment vertical="center" wrapText="1"/>
      <protection hidden="1"/>
    </xf>
    <xf numFmtId="0" fontId="1" fillId="0" borderId="1" xfId="0" applyFont="1" applyFill="1" applyBorder="1"/>
    <xf numFmtId="4" fontId="1" fillId="0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right"/>
    </xf>
    <xf numFmtId="2" fontId="1" fillId="0" borderId="0" xfId="0" applyNumberFormat="1" applyFont="1"/>
    <xf numFmtId="4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Continuous" vertical="center" wrapText="1"/>
      <protection hidden="1"/>
    </xf>
    <xf numFmtId="0" fontId="1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2" fillId="0" borderId="1" xfId="3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_tmp" xfId="2"/>
    <cellStyle name="Обычный_Лист1" xfId="3"/>
    <cellStyle name="Обычный_Приложение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view="pageBreakPreview" zoomScale="55" zoomScaleNormal="70" zoomScaleSheetLayoutView="55" workbookViewId="0">
      <selection activeCell="B16" sqref="B16"/>
    </sheetView>
  </sheetViews>
  <sheetFormatPr defaultColWidth="9.140625" defaultRowHeight="18.75" x14ac:dyDescent="0.3"/>
  <cols>
    <col min="1" max="1" width="39.5703125" style="1" customWidth="1"/>
    <col min="2" max="2" width="7" style="1" customWidth="1"/>
    <col min="3" max="4" width="7.5703125" style="1" customWidth="1"/>
    <col min="5" max="5" width="6.85546875" style="1" customWidth="1"/>
    <col min="6" max="6" width="7.42578125" style="1" customWidth="1"/>
    <col min="7" max="7" width="11.5703125" style="1" customWidth="1"/>
    <col min="8" max="8" width="12" style="1" customWidth="1"/>
    <col min="9" max="11" width="16.42578125" style="1" customWidth="1"/>
    <col min="12" max="12" width="15.28515625" style="1" customWidth="1"/>
    <col min="13" max="13" width="15.85546875" style="1" customWidth="1"/>
    <col min="14" max="14" width="15.140625" style="1" customWidth="1"/>
    <col min="15" max="15" width="10.85546875" style="1" bestFit="1" customWidth="1"/>
    <col min="16" max="16" width="13.140625" style="1" customWidth="1"/>
    <col min="17" max="17" width="14.42578125" style="1" customWidth="1"/>
    <col min="18" max="18" width="13.85546875" style="1" customWidth="1"/>
    <col min="19" max="16384" width="9.140625" style="1"/>
  </cols>
  <sheetData>
    <row r="1" spans="1:12" x14ac:dyDescent="0.3">
      <c r="A1" s="28" t="s">
        <v>97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2" x14ac:dyDescent="0.3">
      <c r="A2" s="28" t="s">
        <v>110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2" x14ac:dyDescent="0.3">
      <c r="A3" s="28" t="s">
        <v>106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2" x14ac:dyDescent="0.3">
      <c r="A4" s="28" t="s">
        <v>105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6" spans="1:12" x14ac:dyDescent="0.3">
      <c r="A6" s="37" t="s">
        <v>7</v>
      </c>
      <c r="B6" s="37"/>
      <c r="C6" s="37"/>
      <c r="D6" s="37"/>
      <c r="E6" s="37"/>
      <c r="F6" s="37"/>
      <c r="G6" s="37"/>
      <c r="H6" s="37"/>
      <c r="I6" s="37"/>
      <c r="J6" s="37"/>
      <c r="K6" s="37"/>
    </row>
    <row r="7" spans="1:12" ht="18" customHeight="1" x14ac:dyDescent="0.3">
      <c r="A7" s="38" t="s">
        <v>107</v>
      </c>
      <c r="B7" s="38"/>
      <c r="C7" s="38"/>
      <c r="D7" s="38"/>
      <c r="E7" s="38"/>
      <c r="F7" s="38"/>
      <c r="G7" s="38"/>
      <c r="H7" s="38"/>
      <c r="I7" s="38"/>
      <c r="J7" s="38"/>
      <c r="K7" s="38"/>
    </row>
    <row r="8" spans="1:12" x14ac:dyDescent="0.3">
      <c r="B8" s="4"/>
      <c r="C8" s="4"/>
      <c r="D8" s="4"/>
      <c r="E8" s="4"/>
      <c r="F8" s="4"/>
      <c r="G8" s="4"/>
      <c r="H8" s="4"/>
    </row>
    <row r="9" spans="1:12" ht="37.35" customHeight="1" x14ac:dyDescent="0.3">
      <c r="A9" s="39" t="s">
        <v>32</v>
      </c>
      <c r="B9" s="30" t="s">
        <v>8</v>
      </c>
      <c r="C9" s="30"/>
      <c r="D9" s="30"/>
      <c r="E9" s="30"/>
      <c r="F9" s="30"/>
      <c r="G9" s="30"/>
      <c r="H9" s="30"/>
      <c r="I9" s="33" t="s">
        <v>33</v>
      </c>
      <c r="J9" s="34"/>
      <c r="K9" s="35"/>
    </row>
    <row r="10" spans="1:12" ht="36.6" customHeight="1" x14ac:dyDescent="0.3">
      <c r="A10" s="39"/>
      <c r="B10" s="29" t="s">
        <v>60</v>
      </c>
      <c r="C10" s="29"/>
      <c r="D10" s="29"/>
      <c r="E10" s="29"/>
      <c r="F10" s="29"/>
      <c r="G10" s="31" t="s">
        <v>61</v>
      </c>
      <c r="H10" s="32"/>
      <c r="I10" s="36" t="s">
        <v>90</v>
      </c>
      <c r="J10" s="36" t="s">
        <v>96</v>
      </c>
      <c r="K10" s="36" t="s">
        <v>104</v>
      </c>
    </row>
    <row r="11" spans="1:12" ht="159.75" customHeight="1" x14ac:dyDescent="0.3">
      <c r="A11" s="39"/>
      <c r="B11" s="22" t="s">
        <v>82</v>
      </c>
      <c r="C11" s="23" t="s">
        <v>83</v>
      </c>
      <c r="D11" s="23" t="s">
        <v>84</v>
      </c>
      <c r="E11" s="23" t="s">
        <v>85</v>
      </c>
      <c r="F11" s="23" t="s">
        <v>86</v>
      </c>
      <c r="G11" s="24" t="s">
        <v>62</v>
      </c>
      <c r="H11" s="21" t="s">
        <v>87</v>
      </c>
      <c r="I11" s="36"/>
      <c r="J11" s="36"/>
      <c r="K11" s="36"/>
    </row>
    <row r="12" spans="1:12" x14ac:dyDescent="0.3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2">
        <v>9</v>
      </c>
      <c r="J12" s="2">
        <v>10</v>
      </c>
      <c r="K12" s="2">
        <v>11</v>
      </c>
    </row>
    <row r="13" spans="1:12" ht="37.5" x14ac:dyDescent="0.3">
      <c r="A13" s="5" t="s">
        <v>9</v>
      </c>
      <c r="B13" s="6" t="s">
        <v>10</v>
      </c>
      <c r="C13" s="6" t="s">
        <v>0</v>
      </c>
      <c r="D13" s="6" t="s">
        <v>0</v>
      </c>
      <c r="E13" s="6" t="s">
        <v>1</v>
      </c>
      <c r="F13" s="6" t="s">
        <v>0</v>
      </c>
      <c r="G13" s="6" t="s">
        <v>2</v>
      </c>
      <c r="H13" s="6" t="s">
        <v>1</v>
      </c>
      <c r="I13" s="15">
        <f>I14+I20+I30+I33+I41+I44+I52+I56</f>
        <v>1059140</v>
      </c>
      <c r="J13" s="15">
        <f>J14+J20+J30+J33+J41+J44+J52+J56</f>
        <v>1129680</v>
      </c>
      <c r="K13" s="15">
        <f>K14+K20+K30+K33+K41+K44+K52+K56</f>
        <v>1170220</v>
      </c>
      <c r="L13" s="18">
        <f>I13*50%</f>
        <v>529570</v>
      </c>
    </row>
    <row r="14" spans="1:12" x14ac:dyDescent="0.3">
      <c r="A14" s="5" t="s">
        <v>11</v>
      </c>
      <c r="B14" s="6" t="s">
        <v>10</v>
      </c>
      <c r="C14" s="6" t="s">
        <v>12</v>
      </c>
      <c r="D14" s="6" t="s">
        <v>0</v>
      </c>
      <c r="E14" s="6" t="s">
        <v>1</v>
      </c>
      <c r="F14" s="6" t="s">
        <v>0</v>
      </c>
      <c r="G14" s="6" t="s">
        <v>2</v>
      </c>
      <c r="H14" s="6" t="s">
        <v>1</v>
      </c>
      <c r="I14" s="15">
        <f>I15</f>
        <v>82680</v>
      </c>
      <c r="J14" s="15">
        <f>J15</f>
        <v>86580</v>
      </c>
      <c r="K14" s="15">
        <f>K15</f>
        <v>90900</v>
      </c>
    </row>
    <row r="15" spans="1:12" ht="37.5" x14ac:dyDescent="0.3">
      <c r="A15" s="5" t="s">
        <v>13</v>
      </c>
      <c r="B15" s="6" t="s">
        <v>10</v>
      </c>
      <c r="C15" s="6" t="s">
        <v>12</v>
      </c>
      <c r="D15" s="6" t="s">
        <v>3</v>
      </c>
      <c r="E15" s="6" t="s">
        <v>1</v>
      </c>
      <c r="F15" s="6" t="s">
        <v>12</v>
      </c>
      <c r="G15" s="6" t="s">
        <v>2</v>
      </c>
      <c r="H15" s="6" t="s">
        <v>35</v>
      </c>
      <c r="I15" s="15">
        <f>I16+I17+I18+I19</f>
        <v>82680</v>
      </c>
      <c r="J15" s="15">
        <f t="shared" ref="J15:K15" si="0">J16+J17+J18+J19</f>
        <v>86580</v>
      </c>
      <c r="K15" s="15">
        <f t="shared" si="0"/>
        <v>90900</v>
      </c>
    </row>
    <row r="16" spans="1:12" ht="168.6" customHeight="1" x14ac:dyDescent="0.3">
      <c r="A16" s="5" t="s">
        <v>31</v>
      </c>
      <c r="B16" s="6" t="s">
        <v>10</v>
      </c>
      <c r="C16" s="6" t="s">
        <v>12</v>
      </c>
      <c r="D16" s="6" t="s">
        <v>3</v>
      </c>
      <c r="E16" s="6" t="s">
        <v>24</v>
      </c>
      <c r="F16" s="6" t="s">
        <v>12</v>
      </c>
      <c r="G16" s="6" t="s">
        <v>2</v>
      </c>
      <c r="H16" s="6" t="s">
        <v>35</v>
      </c>
      <c r="I16" s="15">
        <v>82680</v>
      </c>
      <c r="J16" s="15">
        <v>86580</v>
      </c>
      <c r="K16" s="15">
        <v>90900</v>
      </c>
    </row>
    <row r="17" spans="1:11" ht="246.6" hidden="1" customHeight="1" x14ac:dyDescent="0.3">
      <c r="A17" s="5" t="s">
        <v>78</v>
      </c>
      <c r="B17" s="6" t="s">
        <v>10</v>
      </c>
      <c r="C17" s="6" t="s">
        <v>12</v>
      </c>
      <c r="D17" s="6" t="s">
        <v>3</v>
      </c>
      <c r="E17" s="6" t="s">
        <v>14</v>
      </c>
      <c r="F17" s="6" t="s">
        <v>12</v>
      </c>
      <c r="G17" s="6" t="s">
        <v>2</v>
      </c>
      <c r="H17" s="6" t="s">
        <v>35</v>
      </c>
      <c r="I17" s="15"/>
      <c r="J17" s="15"/>
      <c r="K17" s="15"/>
    </row>
    <row r="18" spans="1:11" ht="112.5" hidden="1" x14ac:dyDescent="0.3">
      <c r="A18" s="5" t="s">
        <v>63</v>
      </c>
      <c r="B18" s="6" t="s">
        <v>10</v>
      </c>
      <c r="C18" s="6" t="s">
        <v>12</v>
      </c>
      <c r="D18" s="6" t="s">
        <v>3</v>
      </c>
      <c r="E18" s="6" t="s">
        <v>22</v>
      </c>
      <c r="F18" s="6" t="s">
        <v>12</v>
      </c>
      <c r="G18" s="6" t="s">
        <v>2</v>
      </c>
      <c r="H18" s="6" t="s">
        <v>35</v>
      </c>
      <c r="I18" s="15"/>
      <c r="J18" s="15"/>
      <c r="K18" s="15"/>
    </row>
    <row r="19" spans="1:11" ht="262.5" hidden="1" x14ac:dyDescent="0.3">
      <c r="A19" s="5" t="s">
        <v>109</v>
      </c>
      <c r="B19" s="6" t="s">
        <v>10</v>
      </c>
      <c r="C19" s="6" t="s">
        <v>12</v>
      </c>
      <c r="D19" s="6" t="s">
        <v>3</v>
      </c>
      <c r="E19" s="6" t="s">
        <v>108</v>
      </c>
      <c r="F19" s="6" t="s">
        <v>12</v>
      </c>
      <c r="G19" s="6" t="s">
        <v>2</v>
      </c>
      <c r="H19" s="6" t="s">
        <v>35</v>
      </c>
      <c r="I19" s="15"/>
      <c r="J19" s="15"/>
      <c r="K19" s="15"/>
    </row>
    <row r="20" spans="1:11" ht="75" x14ac:dyDescent="0.3">
      <c r="A20" s="25" t="s">
        <v>36</v>
      </c>
      <c r="B20" s="12" t="s">
        <v>19</v>
      </c>
      <c r="C20" s="12" t="s">
        <v>5</v>
      </c>
      <c r="D20" s="12" t="s">
        <v>0</v>
      </c>
      <c r="E20" s="12" t="s">
        <v>1</v>
      </c>
      <c r="F20" s="12" t="s">
        <v>0</v>
      </c>
      <c r="G20" s="12" t="s">
        <v>2</v>
      </c>
      <c r="H20" s="6" t="s">
        <v>1</v>
      </c>
      <c r="I20" s="15">
        <f t="shared" ref="I20:K20" si="1">I21</f>
        <v>844360</v>
      </c>
      <c r="J20" s="15">
        <f t="shared" si="1"/>
        <v>909000</v>
      </c>
      <c r="K20" s="15">
        <f t="shared" si="1"/>
        <v>943220</v>
      </c>
    </row>
    <row r="21" spans="1:11" ht="75" x14ac:dyDescent="0.3">
      <c r="A21" s="20" t="s">
        <v>37</v>
      </c>
      <c r="B21" s="12" t="s">
        <v>19</v>
      </c>
      <c r="C21" s="12" t="s">
        <v>5</v>
      </c>
      <c r="D21" s="12" t="s">
        <v>3</v>
      </c>
      <c r="E21" s="12" t="s">
        <v>1</v>
      </c>
      <c r="F21" s="12" t="s">
        <v>12</v>
      </c>
      <c r="G21" s="12" t="s">
        <v>2</v>
      </c>
      <c r="H21" s="6" t="s">
        <v>35</v>
      </c>
      <c r="I21" s="15">
        <f t="shared" ref="I21:K21" si="2">I22+I24+I26+I28</f>
        <v>844360</v>
      </c>
      <c r="J21" s="15">
        <f t="shared" si="2"/>
        <v>909000</v>
      </c>
      <c r="K21" s="15">
        <f t="shared" si="2"/>
        <v>943220</v>
      </c>
    </row>
    <row r="22" spans="1:11" ht="161.44999999999999" customHeight="1" x14ac:dyDescent="0.3">
      <c r="A22" s="20" t="s">
        <v>38</v>
      </c>
      <c r="B22" s="12" t="s">
        <v>19</v>
      </c>
      <c r="C22" s="12" t="s">
        <v>5</v>
      </c>
      <c r="D22" s="12" t="s">
        <v>3</v>
      </c>
      <c r="E22" s="12" t="s">
        <v>39</v>
      </c>
      <c r="F22" s="12" t="s">
        <v>12</v>
      </c>
      <c r="G22" s="12" t="s">
        <v>2</v>
      </c>
      <c r="H22" s="6" t="s">
        <v>35</v>
      </c>
      <c r="I22" s="19">
        <f t="shared" ref="I22:K22" si="3">I23</f>
        <v>399930</v>
      </c>
      <c r="J22" s="19">
        <f t="shared" si="3"/>
        <v>433670</v>
      </c>
      <c r="K22" s="19">
        <f t="shared" si="3"/>
        <v>451100</v>
      </c>
    </row>
    <row r="23" spans="1:11" ht="242.45" customHeight="1" x14ac:dyDescent="0.3">
      <c r="A23" s="20" t="s">
        <v>94</v>
      </c>
      <c r="B23" s="12" t="s">
        <v>19</v>
      </c>
      <c r="C23" s="12" t="s">
        <v>5</v>
      </c>
      <c r="D23" s="12" t="s">
        <v>3</v>
      </c>
      <c r="E23" s="12" t="s">
        <v>64</v>
      </c>
      <c r="F23" s="12" t="s">
        <v>12</v>
      </c>
      <c r="G23" s="12" t="s">
        <v>2</v>
      </c>
      <c r="H23" s="6" t="s">
        <v>35</v>
      </c>
      <c r="I23" s="15">
        <v>399930</v>
      </c>
      <c r="J23" s="15">
        <v>433670</v>
      </c>
      <c r="K23" s="15">
        <v>451100</v>
      </c>
    </row>
    <row r="24" spans="1:11" ht="243.75" x14ac:dyDescent="0.3">
      <c r="A24" s="20" t="s">
        <v>40</v>
      </c>
      <c r="B24" s="12" t="s">
        <v>19</v>
      </c>
      <c r="C24" s="12" t="s">
        <v>5</v>
      </c>
      <c r="D24" s="12" t="s">
        <v>3</v>
      </c>
      <c r="E24" s="12" t="s">
        <v>41</v>
      </c>
      <c r="F24" s="12" t="s">
        <v>12</v>
      </c>
      <c r="G24" s="12" t="s">
        <v>2</v>
      </c>
      <c r="H24" s="6" t="s">
        <v>35</v>
      </c>
      <c r="I24" s="19">
        <f t="shared" ref="I24:K24" si="4">I25</f>
        <v>2780</v>
      </c>
      <c r="J24" s="19">
        <f t="shared" si="4"/>
        <v>2960</v>
      </c>
      <c r="K24" s="19">
        <f t="shared" si="4"/>
        <v>3000</v>
      </c>
    </row>
    <row r="25" spans="1:11" ht="356.25" x14ac:dyDescent="0.3">
      <c r="A25" s="20" t="s">
        <v>91</v>
      </c>
      <c r="B25" s="12" t="s">
        <v>19</v>
      </c>
      <c r="C25" s="12" t="s">
        <v>5</v>
      </c>
      <c r="D25" s="12" t="s">
        <v>3</v>
      </c>
      <c r="E25" s="12" t="s">
        <v>65</v>
      </c>
      <c r="F25" s="12" t="s">
        <v>12</v>
      </c>
      <c r="G25" s="12" t="s">
        <v>2</v>
      </c>
      <c r="H25" s="6" t="s">
        <v>35</v>
      </c>
      <c r="I25" s="15">
        <v>2780</v>
      </c>
      <c r="J25" s="15">
        <v>2960</v>
      </c>
      <c r="K25" s="15">
        <v>3000</v>
      </c>
    </row>
    <row r="26" spans="1:11" ht="187.5" x14ac:dyDescent="0.3">
      <c r="A26" s="20" t="s">
        <v>42</v>
      </c>
      <c r="B26" s="12" t="s">
        <v>19</v>
      </c>
      <c r="C26" s="12" t="s">
        <v>5</v>
      </c>
      <c r="D26" s="12" t="s">
        <v>3</v>
      </c>
      <c r="E26" s="12" t="s">
        <v>43</v>
      </c>
      <c r="F26" s="12" t="s">
        <v>12</v>
      </c>
      <c r="G26" s="12" t="s">
        <v>2</v>
      </c>
      <c r="H26" s="6" t="s">
        <v>35</v>
      </c>
      <c r="I26" s="19">
        <f t="shared" ref="I26:K26" si="5">I27</f>
        <v>494400</v>
      </c>
      <c r="J26" s="19">
        <f t="shared" si="5"/>
        <v>529160</v>
      </c>
      <c r="K26" s="19">
        <f t="shared" si="5"/>
        <v>544670</v>
      </c>
    </row>
    <row r="27" spans="1:11" ht="270.60000000000002" customHeight="1" x14ac:dyDescent="0.3">
      <c r="A27" s="20" t="s">
        <v>92</v>
      </c>
      <c r="B27" s="12" t="s">
        <v>19</v>
      </c>
      <c r="C27" s="12" t="s">
        <v>5</v>
      </c>
      <c r="D27" s="12" t="s">
        <v>3</v>
      </c>
      <c r="E27" s="12" t="s">
        <v>66</v>
      </c>
      <c r="F27" s="12" t="s">
        <v>12</v>
      </c>
      <c r="G27" s="12" t="s">
        <v>2</v>
      </c>
      <c r="H27" s="6" t="s">
        <v>35</v>
      </c>
      <c r="I27" s="15">
        <v>494400</v>
      </c>
      <c r="J27" s="15">
        <v>529160</v>
      </c>
      <c r="K27" s="15">
        <v>544670</v>
      </c>
    </row>
    <row r="28" spans="1:11" ht="152.44999999999999" customHeight="1" x14ac:dyDescent="0.3">
      <c r="A28" s="20" t="s">
        <v>79</v>
      </c>
      <c r="B28" s="12" t="s">
        <v>19</v>
      </c>
      <c r="C28" s="12" t="s">
        <v>5</v>
      </c>
      <c r="D28" s="12" t="s">
        <v>3</v>
      </c>
      <c r="E28" s="12" t="s">
        <v>80</v>
      </c>
      <c r="F28" s="12" t="s">
        <v>12</v>
      </c>
      <c r="G28" s="12" t="s">
        <v>2</v>
      </c>
      <c r="H28" s="6" t="s">
        <v>35</v>
      </c>
      <c r="I28" s="19">
        <f t="shared" ref="I28:K28" si="6">I29</f>
        <v>-52750</v>
      </c>
      <c r="J28" s="19">
        <f t="shared" si="6"/>
        <v>-56790</v>
      </c>
      <c r="K28" s="19">
        <f t="shared" si="6"/>
        <v>-55550</v>
      </c>
    </row>
    <row r="29" spans="1:11" ht="242.1" customHeight="1" x14ac:dyDescent="0.3">
      <c r="A29" s="20" t="s">
        <v>93</v>
      </c>
      <c r="B29" s="12" t="s">
        <v>19</v>
      </c>
      <c r="C29" s="12" t="s">
        <v>5</v>
      </c>
      <c r="D29" s="12" t="s">
        <v>3</v>
      </c>
      <c r="E29" s="12" t="s">
        <v>81</v>
      </c>
      <c r="F29" s="12" t="s">
        <v>12</v>
      </c>
      <c r="G29" s="12" t="s">
        <v>2</v>
      </c>
      <c r="H29" s="6" t="s">
        <v>35</v>
      </c>
      <c r="I29" s="15">
        <v>-52750</v>
      </c>
      <c r="J29" s="15">
        <v>-56790</v>
      </c>
      <c r="K29" s="15">
        <v>-55550</v>
      </c>
    </row>
    <row r="30" spans="1:11" ht="20.25" customHeight="1" x14ac:dyDescent="0.3">
      <c r="A30" s="5" t="s">
        <v>15</v>
      </c>
      <c r="B30" s="6" t="s">
        <v>10</v>
      </c>
      <c r="C30" s="6" t="s">
        <v>16</v>
      </c>
      <c r="D30" s="6" t="s">
        <v>0</v>
      </c>
      <c r="E30" s="6" t="s">
        <v>1</v>
      </c>
      <c r="F30" s="6" t="s">
        <v>0</v>
      </c>
      <c r="G30" s="6" t="s">
        <v>2</v>
      </c>
      <c r="H30" s="6" t="s">
        <v>1</v>
      </c>
      <c r="I30" s="15">
        <f>I32</f>
        <v>55000</v>
      </c>
      <c r="J30" s="15">
        <f>J32</f>
        <v>57000</v>
      </c>
      <c r="K30" s="15">
        <f>K32</f>
        <v>59000</v>
      </c>
    </row>
    <row r="31" spans="1:11" ht="37.5" x14ac:dyDescent="0.3">
      <c r="A31" s="5" t="s">
        <v>17</v>
      </c>
      <c r="B31" s="3" t="s">
        <v>19</v>
      </c>
      <c r="C31" s="3" t="s">
        <v>16</v>
      </c>
      <c r="D31" s="3" t="s">
        <v>5</v>
      </c>
      <c r="E31" s="3" t="s">
        <v>1</v>
      </c>
      <c r="F31" s="3" t="s">
        <v>12</v>
      </c>
      <c r="G31" s="6" t="s">
        <v>2</v>
      </c>
      <c r="H31" s="6" t="s">
        <v>35</v>
      </c>
      <c r="I31" s="15">
        <f>I32</f>
        <v>55000</v>
      </c>
      <c r="J31" s="15">
        <f>J32</f>
        <v>57000</v>
      </c>
      <c r="K31" s="15">
        <f>K32</f>
        <v>59000</v>
      </c>
    </row>
    <row r="32" spans="1:11" ht="37.5" x14ac:dyDescent="0.3">
      <c r="A32" s="5" t="s">
        <v>17</v>
      </c>
      <c r="B32" s="6" t="s">
        <v>10</v>
      </c>
      <c r="C32" s="6" t="s">
        <v>16</v>
      </c>
      <c r="D32" s="6" t="s">
        <v>5</v>
      </c>
      <c r="E32" s="6" t="s">
        <v>24</v>
      </c>
      <c r="F32" s="6" t="s">
        <v>12</v>
      </c>
      <c r="G32" s="6" t="s">
        <v>2</v>
      </c>
      <c r="H32" s="6" t="s">
        <v>35</v>
      </c>
      <c r="I32" s="15">
        <v>55000</v>
      </c>
      <c r="J32" s="15">
        <v>57000</v>
      </c>
      <c r="K32" s="15">
        <v>59000</v>
      </c>
    </row>
    <row r="33" spans="1:11" x14ac:dyDescent="0.3">
      <c r="A33" s="5" t="s">
        <v>18</v>
      </c>
      <c r="B33" s="6" t="s">
        <v>19</v>
      </c>
      <c r="C33" s="6" t="s">
        <v>20</v>
      </c>
      <c r="D33" s="6" t="s">
        <v>0</v>
      </c>
      <c r="E33" s="6" t="s">
        <v>1</v>
      </c>
      <c r="F33" s="6" t="s">
        <v>0</v>
      </c>
      <c r="G33" s="6" t="s">
        <v>2</v>
      </c>
      <c r="H33" s="6" t="s">
        <v>1</v>
      </c>
      <c r="I33" s="15">
        <f>I34+I36</f>
        <v>71000</v>
      </c>
      <c r="J33" s="15">
        <f>J34+J36</f>
        <v>71000</v>
      </c>
      <c r="K33" s="15">
        <f>K34+K36</f>
        <v>71000</v>
      </c>
    </row>
    <row r="34" spans="1:11" ht="37.5" x14ac:dyDescent="0.3">
      <c r="A34" s="5" t="s">
        <v>21</v>
      </c>
      <c r="B34" s="6" t="s">
        <v>19</v>
      </c>
      <c r="C34" s="6" t="s">
        <v>20</v>
      </c>
      <c r="D34" s="6" t="s">
        <v>12</v>
      </c>
      <c r="E34" s="6" t="s">
        <v>1</v>
      </c>
      <c r="F34" s="6" t="s">
        <v>0</v>
      </c>
      <c r="G34" s="6" t="s">
        <v>2</v>
      </c>
      <c r="H34" s="6" t="s">
        <v>35</v>
      </c>
      <c r="I34" s="15">
        <f>I35</f>
        <v>10000</v>
      </c>
      <c r="J34" s="15">
        <f>J35</f>
        <v>10000</v>
      </c>
      <c r="K34" s="15">
        <f>K35</f>
        <v>10000</v>
      </c>
    </row>
    <row r="35" spans="1:11" ht="112.5" x14ac:dyDescent="0.3">
      <c r="A35" s="5" t="s">
        <v>44</v>
      </c>
      <c r="B35" s="6" t="s">
        <v>19</v>
      </c>
      <c r="C35" s="6" t="s">
        <v>20</v>
      </c>
      <c r="D35" s="6" t="s">
        <v>12</v>
      </c>
      <c r="E35" s="6" t="s">
        <v>22</v>
      </c>
      <c r="F35" s="6" t="s">
        <v>4</v>
      </c>
      <c r="G35" s="6" t="s">
        <v>2</v>
      </c>
      <c r="H35" s="6" t="s">
        <v>35</v>
      </c>
      <c r="I35" s="15">
        <v>10000</v>
      </c>
      <c r="J35" s="15">
        <v>10000</v>
      </c>
      <c r="K35" s="15">
        <v>10000</v>
      </c>
    </row>
    <row r="36" spans="1:11" x14ac:dyDescent="0.3">
      <c r="A36" s="8" t="s">
        <v>23</v>
      </c>
      <c r="B36" s="6" t="s">
        <v>19</v>
      </c>
      <c r="C36" s="6" t="s">
        <v>20</v>
      </c>
      <c r="D36" s="6" t="s">
        <v>20</v>
      </c>
      <c r="E36" s="6" t="s">
        <v>1</v>
      </c>
      <c r="F36" s="6" t="s">
        <v>0</v>
      </c>
      <c r="G36" s="6" t="s">
        <v>2</v>
      </c>
      <c r="H36" s="6" t="s">
        <v>35</v>
      </c>
      <c r="I36" s="15">
        <f>I37+I39</f>
        <v>61000</v>
      </c>
      <c r="J36" s="15">
        <f>J37+J39</f>
        <v>61000</v>
      </c>
      <c r="K36" s="15">
        <f>K37+K39</f>
        <v>61000</v>
      </c>
    </row>
    <row r="37" spans="1:11" ht="37.5" x14ac:dyDescent="0.3">
      <c r="A37" s="8" t="s">
        <v>45</v>
      </c>
      <c r="B37" s="6" t="s">
        <v>19</v>
      </c>
      <c r="C37" s="6" t="s">
        <v>20</v>
      </c>
      <c r="D37" s="6" t="s">
        <v>20</v>
      </c>
      <c r="E37" s="6" t="s">
        <v>22</v>
      </c>
      <c r="F37" s="6" t="s">
        <v>0</v>
      </c>
      <c r="G37" s="6" t="s">
        <v>2</v>
      </c>
      <c r="H37" s="6" t="s">
        <v>35</v>
      </c>
      <c r="I37" s="15">
        <f>I38</f>
        <v>39000</v>
      </c>
      <c r="J37" s="15">
        <f>J38</f>
        <v>39000</v>
      </c>
      <c r="K37" s="15">
        <f>K38</f>
        <v>39000</v>
      </c>
    </row>
    <row r="38" spans="1:11" ht="93.75" x14ac:dyDescent="0.3">
      <c r="A38" s="8" t="s">
        <v>46</v>
      </c>
      <c r="B38" s="6" t="s">
        <v>19</v>
      </c>
      <c r="C38" s="6" t="s">
        <v>20</v>
      </c>
      <c r="D38" s="6" t="s">
        <v>20</v>
      </c>
      <c r="E38" s="6" t="s">
        <v>47</v>
      </c>
      <c r="F38" s="6" t="s">
        <v>4</v>
      </c>
      <c r="G38" s="6" t="s">
        <v>2</v>
      </c>
      <c r="H38" s="6" t="s">
        <v>35</v>
      </c>
      <c r="I38" s="15">
        <v>39000</v>
      </c>
      <c r="J38" s="15">
        <v>39000</v>
      </c>
      <c r="K38" s="15">
        <v>39000</v>
      </c>
    </row>
    <row r="39" spans="1:11" ht="37.5" x14ac:dyDescent="0.3">
      <c r="A39" s="8" t="s">
        <v>48</v>
      </c>
      <c r="B39" s="6" t="s">
        <v>19</v>
      </c>
      <c r="C39" s="6" t="s">
        <v>20</v>
      </c>
      <c r="D39" s="6" t="s">
        <v>20</v>
      </c>
      <c r="E39" s="6" t="s">
        <v>49</v>
      </c>
      <c r="F39" s="6" t="s">
        <v>0</v>
      </c>
      <c r="G39" s="6" t="s">
        <v>2</v>
      </c>
      <c r="H39" s="6" t="s">
        <v>35</v>
      </c>
      <c r="I39" s="15">
        <f>I40</f>
        <v>22000</v>
      </c>
      <c r="J39" s="15">
        <f>J40</f>
        <v>22000</v>
      </c>
      <c r="K39" s="15">
        <f>K40</f>
        <v>22000</v>
      </c>
    </row>
    <row r="40" spans="1:11" ht="75" x14ac:dyDescent="0.3">
      <c r="A40" s="8" t="s">
        <v>50</v>
      </c>
      <c r="B40" s="6" t="s">
        <v>19</v>
      </c>
      <c r="C40" s="6" t="s">
        <v>20</v>
      </c>
      <c r="D40" s="6" t="s">
        <v>20</v>
      </c>
      <c r="E40" s="6" t="s">
        <v>51</v>
      </c>
      <c r="F40" s="6" t="s">
        <v>4</v>
      </c>
      <c r="G40" s="6" t="s">
        <v>2</v>
      </c>
      <c r="H40" s="6" t="s">
        <v>35</v>
      </c>
      <c r="I40" s="15">
        <v>22000</v>
      </c>
      <c r="J40" s="15">
        <v>22000</v>
      </c>
      <c r="K40" s="15">
        <v>22000</v>
      </c>
    </row>
    <row r="41" spans="1:11" x14ac:dyDescent="0.3">
      <c r="A41" s="7" t="s">
        <v>25</v>
      </c>
      <c r="B41" s="6" t="s">
        <v>19</v>
      </c>
      <c r="C41" s="6" t="s">
        <v>26</v>
      </c>
      <c r="D41" s="6" t="s">
        <v>0</v>
      </c>
      <c r="E41" s="6" t="s">
        <v>1</v>
      </c>
      <c r="F41" s="6" t="s">
        <v>0</v>
      </c>
      <c r="G41" s="6" t="s">
        <v>2</v>
      </c>
      <c r="H41" s="6" t="s">
        <v>1</v>
      </c>
      <c r="I41" s="15">
        <f t="shared" ref="I41:K42" si="7">I42</f>
        <v>4000</v>
      </c>
      <c r="J41" s="15">
        <f t="shared" si="7"/>
        <v>4000</v>
      </c>
      <c r="K41" s="15">
        <f t="shared" si="7"/>
        <v>4000</v>
      </c>
    </row>
    <row r="42" spans="1:11" ht="116.1" customHeight="1" x14ac:dyDescent="0.3">
      <c r="A42" s="7" t="s">
        <v>27</v>
      </c>
      <c r="B42" s="6" t="s">
        <v>19</v>
      </c>
      <c r="C42" s="6" t="s">
        <v>26</v>
      </c>
      <c r="D42" s="6" t="s">
        <v>6</v>
      </c>
      <c r="E42" s="6" t="s">
        <v>1</v>
      </c>
      <c r="F42" s="6" t="s">
        <v>12</v>
      </c>
      <c r="G42" s="6" t="s">
        <v>2</v>
      </c>
      <c r="H42" s="6" t="s">
        <v>35</v>
      </c>
      <c r="I42" s="15">
        <f t="shared" si="7"/>
        <v>4000</v>
      </c>
      <c r="J42" s="15">
        <f t="shared" si="7"/>
        <v>4000</v>
      </c>
      <c r="K42" s="15">
        <f t="shared" si="7"/>
        <v>4000</v>
      </c>
    </row>
    <row r="43" spans="1:11" ht="165.6" customHeight="1" x14ac:dyDescent="0.3">
      <c r="A43" s="7" t="s">
        <v>28</v>
      </c>
      <c r="B43" s="6" t="s">
        <v>19</v>
      </c>
      <c r="C43" s="6" t="s">
        <v>26</v>
      </c>
      <c r="D43" s="6" t="s">
        <v>6</v>
      </c>
      <c r="E43" s="6" t="s">
        <v>14</v>
      </c>
      <c r="F43" s="6" t="s">
        <v>12</v>
      </c>
      <c r="G43" s="6" t="s">
        <v>2</v>
      </c>
      <c r="H43" s="6" t="s">
        <v>35</v>
      </c>
      <c r="I43" s="15">
        <v>4000</v>
      </c>
      <c r="J43" s="15">
        <v>4000</v>
      </c>
      <c r="K43" s="15">
        <v>4000</v>
      </c>
    </row>
    <row r="44" spans="1:11" ht="75" x14ac:dyDescent="0.3">
      <c r="A44" s="5" t="s">
        <v>29</v>
      </c>
      <c r="B44" s="6" t="s">
        <v>10</v>
      </c>
      <c r="C44" s="6" t="s">
        <v>30</v>
      </c>
      <c r="D44" s="6" t="s">
        <v>0</v>
      </c>
      <c r="E44" s="6" t="s">
        <v>1</v>
      </c>
      <c r="F44" s="6" t="s">
        <v>0</v>
      </c>
      <c r="G44" s="6" t="s">
        <v>2</v>
      </c>
      <c r="H44" s="6" t="s">
        <v>1</v>
      </c>
      <c r="I44" s="16">
        <f>I45</f>
        <v>2100</v>
      </c>
      <c r="J44" s="16">
        <f>J45</f>
        <v>2100</v>
      </c>
      <c r="K44" s="16">
        <f>K45</f>
        <v>2100</v>
      </c>
    </row>
    <row r="45" spans="1:11" ht="225" customHeight="1" x14ac:dyDescent="0.3">
      <c r="A45" s="13" t="s">
        <v>71</v>
      </c>
      <c r="B45" s="6" t="s">
        <v>19</v>
      </c>
      <c r="C45" s="6" t="s">
        <v>30</v>
      </c>
      <c r="D45" s="6" t="s">
        <v>16</v>
      </c>
      <c r="E45" s="6" t="s">
        <v>1</v>
      </c>
      <c r="F45" s="6" t="s">
        <v>0</v>
      </c>
      <c r="G45" s="6" t="s">
        <v>2</v>
      </c>
      <c r="H45" s="6" t="s">
        <v>52</v>
      </c>
      <c r="I45" s="16">
        <f>I48+I50+I46</f>
        <v>2100</v>
      </c>
      <c r="J45" s="16">
        <f>J48+J50+J46</f>
        <v>2100</v>
      </c>
      <c r="K45" s="16">
        <f>K48+K50+K46</f>
        <v>2100</v>
      </c>
    </row>
    <row r="46" spans="1:11" ht="225" x14ac:dyDescent="0.3">
      <c r="A46" s="13" t="s">
        <v>89</v>
      </c>
      <c r="B46" s="6" t="s">
        <v>19</v>
      </c>
      <c r="C46" s="6" t="s">
        <v>30</v>
      </c>
      <c r="D46" s="6" t="s">
        <v>16</v>
      </c>
      <c r="E46" s="6" t="s">
        <v>14</v>
      </c>
      <c r="F46" s="6" t="s">
        <v>0</v>
      </c>
      <c r="G46" s="6" t="s">
        <v>2</v>
      </c>
      <c r="H46" s="6" t="s">
        <v>52</v>
      </c>
      <c r="I46" s="16">
        <f>I47</f>
        <v>2100</v>
      </c>
      <c r="J46" s="16">
        <f>J47</f>
        <v>2100</v>
      </c>
      <c r="K46" s="16">
        <f>K47</f>
        <v>2100</v>
      </c>
    </row>
    <row r="47" spans="1:11" ht="187.5" x14ac:dyDescent="0.3">
      <c r="A47" s="26" t="s">
        <v>88</v>
      </c>
      <c r="B47" s="6" t="s">
        <v>19</v>
      </c>
      <c r="C47" s="6" t="s">
        <v>30</v>
      </c>
      <c r="D47" s="6" t="s">
        <v>16</v>
      </c>
      <c r="E47" s="6" t="s">
        <v>57</v>
      </c>
      <c r="F47" s="6" t="s">
        <v>4</v>
      </c>
      <c r="G47" s="6" t="s">
        <v>2</v>
      </c>
      <c r="H47" s="6" t="s">
        <v>52</v>
      </c>
      <c r="I47" s="16">
        <v>2100</v>
      </c>
      <c r="J47" s="16">
        <v>2100</v>
      </c>
      <c r="K47" s="16">
        <v>2100</v>
      </c>
    </row>
    <row r="48" spans="1:11" ht="186.6" hidden="1" customHeight="1" x14ac:dyDescent="0.3">
      <c r="A48" s="5" t="s">
        <v>95</v>
      </c>
      <c r="B48" s="6" t="s">
        <v>19</v>
      </c>
      <c r="C48" s="6" t="s">
        <v>30</v>
      </c>
      <c r="D48" s="6" t="s">
        <v>16</v>
      </c>
      <c r="E48" s="6" t="s">
        <v>22</v>
      </c>
      <c r="F48" s="6" t="s">
        <v>0</v>
      </c>
      <c r="G48" s="6" t="s">
        <v>2</v>
      </c>
      <c r="H48" s="6" t="s">
        <v>52</v>
      </c>
      <c r="I48" s="16">
        <f>I49</f>
        <v>0</v>
      </c>
      <c r="J48" s="16">
        <f>J49</f>
        <v>0</v>
      </c>
      <c r="K48" s="16">
        <f>K49</f>
        <v>0</v>
      </c>
    </row>
    <row r="49" spans="1:11" ht="150" hidden="1" customHeight="1" x14ac:dyDescent="0.3">
      <c r="A49" s="5" t="s">
        <v>76</v>
      </c>
      <c r="B49" s="6" t="s">
        <v>19</v>
      </c>
      <c r="C49" s="6" t="s">
        <v>30</v>
      </c>
      <c r="D49" s="6" t="s">
        <v>16</v>
      </c>
      <c r="E49" s="6" t="s">
        <v>77</v>
      </c>
      <c r="F49" s="6" t="s">
        <v>4</v>
      </c>
      <c r="G49" s="6" t="s">
        <v>2</v>
      </c>
      <c r="H49" s="6" t="s">
        <v>52</v>
      </c>
      <c r="I49" s="16"/>
      <c r="J49" s="16"/>
      <c r="K49" s="16"/>
    </row>
    <row r="50" spans="1:11" ht="112.5" hidden="1" x14ac:dyDescent="0.3">
      <c r="A50" s="13" t="s">
        <v>72</v>
      </c>
      <c r="B50" s="6" t="s">
        <v>19</v>
      </c>
      <c r="C50" s="6" t="s">
        <v>30</v>
      </c>
      <c r="D50" s="6" t="s">
        <v>16</v>
      </c>
      <c r="E50" s="6" t="s">
        <v>73</v>
      </c>
      <c r="F50" s="6" t="s">
        <v>0</v>
      </c>
      <c r="G50" s="6" t="s">
        <v>2</v>
      </c>
      <c r="H50" s="6" t="s">
        <v>52</v>
      </c>
      <c r="I50" s="16">
        <f>I51</f>
        <v>0</v>
      </c>
      <c r="J50" s="16">
        <f>J51</f>
        <v>0</v>
      </c>
      <c r="K50" s="16">
        <f>K51</f>
        <v>0</v>
      </c>
    </row>
    <row r="51" spans="1:11" ht="93.75" hidden="1" x14ac:dyDescent="0.3">
      <c r="A51" s="13" t="s">
        <v>74</v>
      </c>
      <c r="B51" s="6" t="s">
        <v>19</v>
      </c>
      <c r="C51" s="6" t="s">
        <v>30</v>
      </c>
      <c r="D51" s="6" t="s">
        <v>16</v>
      </c>
      <c r="E51" s="6" t="s">
        <v>75</v>
      </c>
      <c r="F51" s="6" t="s">
        <v>4</v>
      </c>
      <c r="G51" s="6" t="s">
        <v>2</v>
      </c>
      <c r="H51" s="6" t="s">
        <v>52</v>
      </c>
      <c r="I51" s="19"/>
      <c r="J51" s="19"/>
      <c r="K51" s="19"/>
    </row>
    <row r="52" spans="1:11" ht="56.25" hidden="1" x14ac:dyDescent="0.3">
      <c r="A52" s="13" t="s">
        <v>59</v>
      </c>
      <c r="B52" s="6" t="s">
        <v>19</v>
      </c>
      <c r="C52" s="6" t="s">
        <v>53</v>
      </c>
      <c r="D52" s="6" t="s">
        <v>0</v>
      </c>
      <c r="E52" s="6" t="s">
        <v>1</v>
      </c>
      <c r="F52" s="6" t="s">
        <v>0</v>
      </c>
      <c r="G52" s="6" t="s">
        <v>2</v>
      </c>
      <c r="H52" s="6" t="s">
        <v>1</v>
      </c>
      <c r="I52" s="16">
        <f t="shared" ref="I52:K54" si="8">I53</f>
        <v>0</v>
      </c>
      <c r="J52" s="16">
        <f t="shared" si="8"/>
        <v>0</v>
      </c>
      <c r="K52" s="16">
        <f t="shared" si="8"/>
        <v>0</v>
      </c>
    </row>
    <row r="53" spans="1:11" ht="37.5" hidden="1" x14ac:dyDescent="0.3">
      <c r="A53" s="13" t="s">
        <v>58</v>
      </c>
      <c r="B53" s="6" t="s">
        <v>19</v>
      </c>
      <c r="C53" s="6" t="s">
        <v>53</v>
      </c>
      <c r="D53" s="6" t="s">
        <v>3</v>
      </c>
      <c r="E53" s="6" t="s">
        <v>1</v>
      </c>
      <c r="F53" s="6" t="s">
        <v>0</v>
      </c>
      <c r="G53" s="6" t="s">
        <v>2</v>
      </c>
      <c r="H53" s="6" t="s">
        <v>54</v>
      </c>
      <c r="I53" s="16">
        <f t="shared" si="8"/>
        <v>0</v>
      </c>
      <c r="J53" s="16">
        <f t="shared" si="8"/>
        <v>0</v>
      </c>
      <c r="K53" s="16">
        <f t="shared" si="8"/>
        <v>0</v>
      </c>
    </row>
    <row r="54" spans="1:11" ht="75" hidden="1" x14ac:dyDescent="0.3">
      <c r="A54" s="13" t="s">
        <v>68</v>
      </c>
      <c r="B54" s="6" t="s">
        <v>19</v>
      </c>
      <c r="C54" s="6" t="s">
        <v>53</v>
      </c>
      <c r="D54" s="6" t="s">
        <v>3</v>
      </c>
      <c r="E54" s="6" t="s">
        <v>70</v>
      </c>
      <c r="F54" s="6" t="s">
        <v>0</v>
      </c>
      <c r="G54" s="6" t="s">
        <v>2</v>
      </c>
      <c r="H54" s="6" t="s">
        <v>54</v>
      </c>
      <c r="I54" s="16">
        <f t="shared" si="8"/>
        <v>0</v>
      </c>
      <c r="J54" s="16">
        <f t="shared" si="8"/>
        <v>0</v>
      </c>
      <c r="K54" s="16">
        <f t="shared" si="8"/>
        <v>0</v>
      </c>
    </row>
    <row r="55" spans="1:11" ht="93.75" hidden="1" x14ac:dyDescent="0.3">
      <c r="A55" s="13" t="s">
        <v>69</v>
      </c>
      <c r="B55" s="6" t="s">
        <v>19</v>
      </c>
      <c r="C55" s="6" t="s">
        <v>53</v>
      </c>
      <c r="D55" s="6" t="s">
        <v>3</v>
      </c>
      <c r="E55" s="6" t="s">
        <v>67</v>
      </c>
      <c r="F55" s="6" t="s">
        <v>4</v>
      </c>
      <c r="G55" s="6" t="s">
        <v>2</v>
      </c>
      <c r="H55" s="6" t="s">
        <v>54</v>
      </c>
      <c r="I55" s="16"/>
      <c r="J55" s="16"/>
      <c r="K55" s="16"/>
    </row>
    <row r="56" spans="1:11" ht="56.25" hidden="1" x14ac:dyDescent="0.3">
      <c r="A56" s="13" t="s">
        <v>55</v>
      </c>
      <c r="B56" s="6" t="s">
        <v>19</v>
      </c>
      <c r="C56" s="6" t="s">
        <v>56</v>
      </c>
      <c r="D56" s="6" t="s">
        <v>0</v>
      </c>
      <c r="E56" s="6" t="s">
        <v>1</v>
      </c>
      <c r="F56" s="6" t="s">
        <v>0</v>
      </c>
      <c r="G56" s="6" t="s">
        <v>2</v>
      </c>
      <c r="H56" s="6" t="s">
        <v>1</v>
      </c>
      <c r="I56" s="15">
        <f>I57</f>
        <v>0</v>
      </c>
      <c r="J56" s="15">
        <f t="shared" ref="J56:K56" si="9">J57</f>
        <v>0</v>
      </c>
      <c r="K56" s="15">
        <f t="shared" si="9"/>
        <v>0</v>
      </c>
    </row>
    <row r="57" spans="1:11" ht="225" hidden="1" x14ac:dyDescent="0.3">
      <c r="A57" s="13" t="s">
        <v>103</v>
      </c>
      <c r="B57" s="6" t="s">
        <v>19</v>
      </c>
      <c r="C57" s="6" t="s">
        <v>56</v>
      </c>
      <c r="D57" s="6" t="s">
        <v>3</v>
      </c>
      <c r="E57" s="6" t="s">
        <v>1</v>
      </c>
      <c r="F57" s="6" t="s">
        <v>0</v>
      </c>
      <c r="G57" s="6" t="s">
        <v>2</v>
      </c>
      <c r="H57" s="6" t="s">
        <v>1</v>
      </c>
      <c r="I57" s="15">
        <f>+I58</f>
        <v>0</v>
      </c>
      <c r="J57" s="15">
        <f t="shared" ref="J57:K57" si="10">+J58</f>
        <v>0</v>
      </c>
      <c r="K57" s="15">
        <f t="shared" si="10"/>
        <v>0</v>
      </c>
    </row>
    <row r="58" spans="1:11" ht="243.75" hidden="1" x14ac:dyDescent="0.3">
      <c r="A58" s="13" t="s">
        <v>98</v>
      </c>
      <c r="B58" s="6" t="s">
        <v>19</v>
      </c>
      <c r="C58" s="6" t="s">
        <v>56</v>
      </c>
      <c r="D58" s="6" t="s">
        <v>3</v>
      </c>
      <c r="E58" s="6" t="s">
        <v>99</v>
      </c>
      <c r="F58" s="6" t="s">
        <v>4</v>
      </c>
      <c r="G58" s="6" t="s">
        <v>2</v>
      </c>
      <c r="H58" s="6" t="s">
        <v>100</v>
      </c>
      <c r="I58" s="15">
        <f>I59</f>
        <v>0</v>
      </c>
      <c r="J58" s="15">
        <f t="shared" ref="J58:K58" si="11">J59</f>
        <v>0</v>
      </c>
      <c r="K58" s="15">
        <f t="shared" si="11"/>
        <v>0</v>
      </c>
    </row>
    <row r="59" spans="1:11" ht="225" hidden="1" x14ac:dyDescent="0.3">
      <c r="A59" s="27" t="s">
        <v>101</v>
      </c>
      <c r="B59" s="6" t="s">
        <v>19</v>
      </c>
      <c r="C59" s="6" t="s">
        <v>56</v>
      </c>
      <c r="D59" s="6" t="s">
        <v>3</v>
      </c>
      <c r="E59" s="6" t="s">
        <v>102</v>
      </c>
      <c r="F59" s="6" t="s">
        <v>4</v>
      </c>
      <c r="G59" s="6" t="s">
        <v>2</v>
      </c>
      <c r="H59" s="6" t="s">
        <v>100</v>
      </c>
      <c r="I59" s="16"/>
      <c r="J59" s="16"/>
      <c r="K59" s="16"/>
    </row>
    <row r="60" spans="1:11" x14ac:dyDescent="0.3">
      <c r="A60" s="10" t="s">
        <v>34</v>
      </c>
      <c r="B60" s="11"/>
      <c r="C60" s="11"/>
      <c r="D60" s="11"/>
      <c r="E60" s="11"/>
      <c r="F60" s="11"/>
      <c r="G60" s="11"/>
      <c r="H60" s="14"/>
      <c r="I60" s="17">
        <f>I13</f>
        <v>1059140</v>
      </c>
      <c r="J60" s="17">
        <f>J13</f>
        <v>1129680</v>
      </c>
      <c r="K60" s="17">
        <f>K13</f>
        <v>1170220</v>
      </c>
    </row>
    <row r="61" spans="1:11" x14ac:dyDescent="0.3">
      <c r="A61" s="9"/>
    </row>
    <row r="62" spans="1:11" x14ac:dyDescent="0.3">
      <c r="A62" s="9"/>
      <c r="I62" s="18"/>
      <c r="J62" s="18"/>
      <c r="K62" s="18"/>
    </row>
    <row r="63" spans="1:11" x14ac:dyDescent="0.3">
      <c r="A63" s="9"/>
    </row>
    <row r="64" spans="1:11" x14ac:dyDescent="0.3">
      <c r="A64" s="9"/>
    </row>
    <row r="65" spans="1:1" x14ac:dyDescent="0.3">
      <c r="A65" s="9"/>
    </row>
    <row r="66" spans="1:1" x14ac:dyDescent="0.3">
      <c r="A66" s="9"/>
    </row>
    <row r="67" spans="1:1" x14ac:dyDescent="0.3">
      <c r="A67" s="9"/>
    </row>
    <row r="68" spans="1:1" x14ac:dyDescent="0.3">
      <c r="A68" s="9"/>
    </row>
    <row r="69" spans="1:1" x14ac:dyDescent="0.3">
      <c r="A69" s="9"/>
    </row>
    <row r="70" spans="1:1" x14ac:dyDescent="0.3">
      <c r="A70" s="9"/>
    </row>
    <row r="71" spans="1:1" x14ac:dyDescent="0.3">
      <c r="A71" s="9"/>
    </row>
    <row r="72" spans="1:1" x14ac:dyDescent="0.3">
      <c r="A72" s="9"/>
    </row>
    <row r="73" spans="1:1" x14ac:dyDescent="0.3">
      <c r="A73" s="9"/>
    </row>
    <row r="74" spans="1:1" x14ac:dyDescent="0.3">
      <c r="A74" s="9"/>
    </row>
    <row r="75" spans="1:1" x14ac:dyDescent="0.3">
      <c r="A75" s="9"/>
    </row>
    <row r="76" spans="1:1" x14ac:dyDescent="0.3">
      <c r="A76" s="9"/>
    </row>
    <row r="77" spans="1:1" x14ac:dyDescent="0.3">
      <c r="A77" s="9"/>
    </row>
    <row r="78" spans="1:1" x14ac:dyDescent="0.3">
      <c r="A78" s="9"/>
    </row>
    <row r="79" spans="1:1" x14ac:dyDescent="0.3">
      <c r="A79" s="9"/>
    </row>
    <row r="80" spans="1:1" x14ac:dyDescent="0.3">
      <c r="A80" s="9"/>
    </row>
    <row r="81" spans="1:1" x14ac:dyDescent="0.3">
      <c r="A81" s="9"/>
    </row>
    <row r="82" spans="1:1" x14ac:dyDescent="0.3">
      <c r="A82" s="9"/>
    </row>
    <row r="83" spans="1:1" x14ac:dyDescent="0.3">
      <c r="A83" s="9"/>
    </row>
    <row r="84" spans="1:1" x14ac:dyDescent="0.3">
      <c r="A84" s="9"/>
    </row>
    <row r="85" spans="1:1" x14ac:dyDescent="0.3">
      <c r="A85" s="9"/>
    </row>
    <row r="86" spans="1:1" x14ac:dyDescent="0.3">
      <c r="A86" s="9"/>
    </row>
    <row r="87" spans="1:1" x14ac:dyDescent="0.3">
      <c r="A87" s="9"/>
    </row>
    <row r="88" spans="1:1" x14ac:dyDescent="0.3">
      <c r="A88" s="9"/>
    </row>
    <row r="89" spans="1:1" x14ac:dyDescent="0.3">
      <c r="A89" s="9"/>
    </row>
    <row r="90" spans="1:1" x14ac:dyDescent="0.3">
      <c r="A90" s="9"/>
    </row>
    <row r="91" spans="1:1" x14ac:dyDescent="0.3">
      <c r="A91" s="9"/>
    </row>
    <row r="92" spans="1:1" x14ac:dyDescent="0.3">
      <c r="A92" s="9"/>
    </row>
    <row r="93" spans="1:1" x14ac:dyDescent="0.3">
      <c r="A93" s="9"/>
    </row>
    <row r="94" spans="1:1" x14ac:dyDescent="0.3">
      <c r="A94" s="9"/>
    </row>
    <row r="95" spans="1:1" x14ac:dyDescent="0.3">
      <c r="A95" s="9"/>
    </row>
    <row r="96" spans="1:1" x14ac:dyDescent="0.3">
      <c r="A96" s="9"/>
    </row>
    <row r="97" spans="1:1" x14ac:dyDescent="0.3">
      <c r="A97" s="9"/>
    </row>
    <row r="98" spans="1:1" x14ac:dyDescent="0.3">
      <c r="A98" s="9"/>
    </row>
  </sheetData>
  <mergeCells count="14">
    <mergeCell ref="A1:K1"/>
    <mergeCell ref="A2:K2"/>
    <mergeCell ref="B10:F10"/>
    <mergeCell ref="B9:H9"/>
    <mergeCell ref="G10:H10"/>
    <mergeCell ref="I9:K9"/>
    <mergeCell ref="A3:K3"/>
    <mergeCell ref="A4:K4"/>
    <mergeCell ref="K10:K11"/>
    <mergeCell ref="A6:K6"/>
    <mergeCell ref="A7:K7"/>
    <mergeCell ref="I10:I11"/>
    <mergeCell ref="J10:J11"/>
    <mergeCell ref="A9:A11"/>
  </mergeCells>
  <phoneticPr fontId="0" type="noConversion"/>
  <pageMargins left="0.39370078740157483" right="0.39370078740157483" top="0.78740157480314965" bottom="0.59055118110236227" header="0.51181102362204722" footer="0.39370078740157483"/>
  <pageSetup paperSize="9" scale="95" orientation="landscape" r:id="rId1"/>
  <headerFooter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Atlantic</cp:lastModifiedBy>
  <cp:lastPrinted>2022-12-30T06:54:30Z</cp:lastPrinted>
  <dcterms:created xsi:type="dcterms:W3CDTF">1996-10-08T23:32:33Z</dcterms:created>
  <dcterms:modified xsi:type="dcterms:W3CDTF">2022-12-30T06:59:03Z</dcterms:modified>
</cp:coreProperties>
</file>